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22650" windowHeight="9555" activeTab="0"/>
  </bookViews>
  <sheets>
    <sheet name="Front Tally" sheetId="1" r:id="rId1"/>
    <sheet name="Screening Detail" sheetId="2" r:id="rId2"/>
  </sheets>
  <externalReferences>
    <externalReference r:id="rId5"/>
  </externalReferences>
  <definedNames>
    <definedName name="Text1">#REF!</definedName>
    <definedName name="Text2">#REF!</definedName>
    <definedName name="Text3">#REF!</definedName>
  </definedNames>
  <calcPr fullCalcOnLoad="1"/>
</workbook>
</file>

<file path=xl/sharedStrings.xml><?xml version="1.0" encoding="utf-8"?>
<sst xmlns="http://schemas.openxmlformats.org/spreadsheetml/2006/main" count="53" uniqueCount="46">
  <si>
    <t>Date</t>
  </si>
  <si>
    <t># Pre-Screened</t>
  </si>
  <si>
    <t># Eligible for Screening</t>
  </si>
  <si>
    <t># Eligible for Study</t>
  </si>
  <si>
    <t>RA Initials</t>
  </si>
  <si>
    <t>Completed Screen?</t>
  </si>
  <si>
    <t>Study ID #</t>
  </si>
  <si>
    <t xml:space="preserve"> </t>
  </si>
  <si>
    <t>Reason if NO</t>
  </si>
  <si>
    <t>Yes | No</t>
  </si>
  <si>
    <t>Yes | No Partial</t>
  </si>
  <si>
    <t>Enrolled in study?</t>
  </si>
  <si>
    <t>Eligible for study?</t>
  </si>
  <si>
    <t>Eligible for screen?</t>
  </si>
  <si>
    <t>Screening ID#</t>
  </si>
  <si>
    <t>PT sex</t>
  </si>
  <si>
    <t>PT age</t>
  </si>
  <si>
    <t>Date &amp; Time approached (ex:5/1/14, 14:00)</t>
  </si>
  <si>
    <t>Flagged?</t>
  </si>
  <si>
    <t>If YES</t>
  </si>
  <si>
    <t>Notes</t>
  </si>
  <si>
    <t>Time frame (ex: 1:00pm - 5:00pm)</t>
  </si>
  <si>
    <t>Amount of hours in shift (ex: 4)</t>
  </si>
  <si>
    <t># Completed Screen</t>
  </si>
  <si>
    <t># Partial or NOT completed Screen</t>
  </si>
  <si>
    <t># Enrolled in Study</t>
  </si>
  <si>
    <t>FLAG: SI</t>
  </si>
  <si>
    <t>FLAG: Severe Depression</t>
  </si>
  <si>
    <t>Spontaneously indicates Homicidal Ideation</t>
  </si>
  <si>
    <t>Spontaneously indicates Child/Sexual Abuse</t>
  </si>
  <si>
    <t>TOTAL</t>
  </si>
  <si>
    <t>% Male (total)</t>
  </si>
  <si>
    <t>% Female (total)</t>
  </si>
  <si>
    <t>#females / #pre-screened</t>
  </si>
  <si>
    <t>#males / #pre-screened</t>
  </si>
  <si>
    <t># Males (total)</t>
  </si>
  <si>
    <t># Females (total)</t>
  </si>
  <si>
    <t>% Eligible for screen</t>
  </si>
  <si>
    <t>#eligible screen / # pre-screen</t>
  </si>
  <si>
    <t>#screened / #eligible screen</t>
  </si>
  <si>
    <t>% Eligible for study</t>
  </si>
  <si>
    <t>#eligible study / #screened</t>
  </si>
  <si>
    <t>% Enrolled</t>
  </si>
  <si>
    <t>#enrolled / #eligible study</t>
  </si>
  <si>
    <t>% Completed Screened</t>
  </si>
  <si>
    <t>Amount of hours overlapping with another study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</si>
</sst>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b/>
      <sz val="11"/>
      <color indexed="6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3F3F3F"/>
      <name val="Arial"/>
      <family val="2"/>
    </font>
    <font>
      <b/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14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3" fillId="33" borderId="10" xfId="0" applyFont="1" applyFill="1" applyBorder="1" applyAlignment="1">
      <alignment horizontal="center" wrapText="1"/>
    </xf>
    <xf numFmtId="0" fontId="45" fillId="33" borderId="10" xfId="57" applyFont="1" applyFill="1" applyBorder="1" applyAlignment="1">
      <alignment horizontal="center" wrapText="1"/>
    </xf>
    <xf numFmtId="0" fontId="43" fillId="33" borderId="0" xfId="0" applyFont="1" applyFill="1" applyAlignment="1">
      <alignment horizontal="center" wrapText="1"/>
    </xf>
    <xf numFmtId="0" fontId="28" fillId="27" borderId="1" xfId="40" applyAlignment="1">
      <alignment horizontal="center"/>
    </xf>
    <xf numFmtId="0" fontId="37" fillId="31" borderId="10" xfId="54" applyBorder="1" applyAlignment="1">
      <alignment horizontal="center"/>
    </xf>
    <xf numFmtId="0" fontId="37" fillId="31" borderId="0" xfId="54" applyAlignment="1">
      <alignment horizontal="center"/>
    </xf>
    <xf numFmtId="0" fontId="46" fillId="31" borderId="10" xfId="54" applyFont="1" applyBorder="1" applyAlignment="1">
      <alignment horizontal="center"/>
    </xf>
    <xf numFmtId="0" fontId="28" fillId="27" borderId="1" xfId="40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28" fillId="27" borderId="1" xfId="40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creen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4.7109375" defaultRowHeight="20.25" customHeight="1"/>
  <cols>
    <col min="1" max="1" width="6.7109375" style="7" customWidth="1"/>
    <col min="2" max="2" width="10.7109375" style="7" customWidth="1"/>
    <col min="3" max="4" width="16.7109375" style="7" customWidth="1"/>
    <col min="5" max="5" width="15.7109375" style="7" customWidth="1"/>
    <col min="6" max="8" width="10.7109375" style="7" customWidth="1"/>
    <col min="9" max="10" width="14.7109375" style="7" customWidth="1"/>
    <col min="11" max="11" width="17.7109375" style="7" customWidth="1"/>
    <col min="12" max="13" width="10.7109375" style="7" customWidth="1"/>
    <col min="14" max="14" width="8.7109375" style="7" customWidth="1"/>
    <col min="15" max="17" width="14.7109375" style="7" customWidth="1"/>
    <col min="18" max="16384" width="14.7109375" style="8" customWidth="1"/>
  </cols>
  <sheetData>
    <row r="1" spans="1:17" s="12" customFormat="1" ht="50.25" customHeight="1">
      <c r="A1" s="10" t="s">
        <v>4</v>
      </c>
      <c r="B1" s="11" t="s">
        <v>0</v>
      </c>
      <c r="C1" s="11" t="s">
        <v>21</v>
      </c>
      <c r="D1" s="11" t="s">
        <v>22</v>
      </c>
      <c r="E1" s="12" t="s">
        <v>45</v>
      </c>
      <c r="F1" s="11" t="s">
        <v>1</v>
      </c>
      <c r="G1" s="11" t="s">
        <v>35</v>
      </c>
      <c r="H1" s="11" t="s">
        <v>36</v>
      </c>
      <c r="I1" s="11" t="s">
        <v>2</v>
      </c>
      <c r="J1" s="11" t="s">
        <v>23</v>
      </c>
      <c r="K1" s="11" t="s">
        <v>24</v>
      </c>
      <c r="L1" s="11" t="s">
        <v>3</v>
      </c>
      <c r="M1" s="11" t="s">
        <v>25</v>
      </c>
      <c r="N1" s="11" t="s">
        <v>26</v>
      </c>
      <c r="O1" s="11" t="s">
        <v>27</v>
      </c>
      <c r="P1" s="11" t="s">
        <v>28</v>
      </c>
      <c r="Q1" s="11" t="s">
        <v>29</v>
      </c>
    </row>
    <row r="2" ht="20.25" customHeight="1">
      <c r="B2" s="6"/>
    </row>
    <row r="7" ht="20.25" customHeight="1">
      <c r="J7" s="9"/>
    </row>
    <row r="50" spans="1:17" s="15" customFormat="1" ht="20.25" customHeight="1">
      <c r="A50" s="16" t="s">
        <v>30</v>
      </c>
      <c r="B50" s="14"/>
      <c r="C50" s="14"/>
      <c r="D50" s="14">
        <f>SUM(D2:D49)</f>
        <v>0</v>
      </c>
      <c r="E50" s="14">
        <f>SUM(E2:E49)</f>
        <v>0</v>
      </c>
      <c r="F50" s="14">
        <f aca="true" t="shared" si="0" ref="E50:Q50">SUM(F2:F49)</f>
        <v>0</v>
      </c>
      <c r="G50" s="14">
        <f t="shared" si="0"/>
        <v>0</v>
      </c>
      <c r="H50" s="14">
        <f t="shared" si="0"/>
        <v>0</v>
      </c>
      <c r="I50" s="14">
        <f t="shared" si="0"/>
        <v>0</v>
      </c>
      <c r="J50" s="14">
        <f t="shared" si="0"/>
        <v>0</v>
      </c>
      <c r="K50" s="14">
        <f t="shared" si="0"/>
        <v>0</v>
      </c>
      <c r="L50" s="14">
        <f t="shared" si="0"/>
        <v>0</v>
      </c>
      <c r="M50" s="14">
        <f t="shared" si="0"/>
        <v>0</v>
      </c>
      <c r="N50" s="14">
        <f t="shared" si="0"/>
        <v>0</v>
      </c>
      <c r="O50" s="14">
        <f t="shared" si="0"/>
        <v>0</v>
      </c>
      <c r="P50" s="14">
        <f t="shared" si="0"/>
        <v>0</v>
      </c>
      <c r="Q50" s="14">
        <f t="shared" si="0"/>
        <v>0</v>
      </c>
    </row>
    <row r="51" spans="1:4" s="13" customFormat="1" ht="45">
      <c r="A51" s="19" t="s">
        <v>31</v>
      </c>
      <c r="B51" s="17" t="s">
        <v>34</v>
      </c>
      <c r="C51" s="17"/>
      <c r="D51" s="13" t="e">
        <f>(G50/F50)*100</f>
        <v>#DIV/0!</v>
      </c>
    </row>
    <row r="52" spans="1:4" s="13" customFormat="1" ht="60">
      <c r="A52" s="19" t="s">
        <v>32</v>
      </c>
      <c r="B52" s="17" t="s">
        <v>33</v>
      </c>
      <c r="C52" s="17"/>
      <c r="D52" s="13" t="e">
        <f>(H50/F50)*100</f>
        <v>#DIV/0!</v>
      </c>
    </row>
    <row r="53" spans="1:4" s="13" customFormat="1" ht="75">
      <c r="A53" s="19" t="s">
        <v>37</v>
      </c>
      <c r="B53" s="17" t="s">
        <v>38</v>
      </c>
      <c r="C53" s="17"/>
      <c r="D53" s="13" t="e">
        <f>(I50/F50)*100</f>
        <v>#DIV/0!</v>
      </c>
    </row>
    <row r="54" spans="1:4" s="13" customFormat="1" ht="75">
      <c r="A54" s="19" t="s">
        <v>44</v>
      </c>
      <c r="B54" s="17" t="s">
        <v>39</v>
      </c>
      <c r="C54" s="17"/>
      <c r="D54" s="13" t="e">
        <f>(J50/I50)*100</f>
        <v>#DIV/0!</v>
      </c>
    </row>
    <row r="55" spans="1:4" s="13" customFormat="1" ht="60">
      <c r="A55" s="19" t="s">
        <v>40</v>
      </c>
      <c r="B55" s="17" t="s">
        <v>41</v>
      </c>
      <c r="C55" s="17"/>
      <c r="D55" s="13" t="e">
        <f>(L50/J50)*100</f>
        <v>#DIV/0!</v>
      </c>
    </row>
    <row r="56" spans="1:4" s="13" customFormat="1" ht="45">
      <c r="A56" s="19" t="s">
        <v>42</v>
      </c>
      <c r="B56" s="17" t="s">
        <v>43</v>
      </c>
      <c r="C56" s="17"/>
      <c r="D56" s="13" t="e">
        <f>(M50/L50)*100</f>
        <v>#DIV/0!</v>
      </c>
    </row>
  </sheetData>
  <sheetProtection/>
  <mergeCells count="6">
    <mergeCell ref="B51:C51"/>
    <mergeCell ref="B52:C52"/>
    <mergeCell ref="B53:C53"/>
    <mergeCell ref="B56:C56"/>
    <mergeCell ref="B55:C55"/>
    <mergeCell ref="B54:C54"/>
  </mergeCells>
  <printOptions/>
  <pageMargins left="0.7" right="0.7" top="0.75" bottom="0.75" header="0.3" footer="0.3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88" workbookViewId="0" topLeftCell="A2">
      <pane xSplit="16" ySplit="2" topLeftCell="Q4" activePane="bottomRight" state="frozen"/>
      <selection pane="topLeft" activeCell="A2" sqref="A2"/>
      <selection pane="topRight" activeCell="R2" sqref="R2"/>
      <selection pane="bottomLeft" activeCell="A4" sqref="A4"/>
      <selection pane="bottomRight" activeCell="P4" sqref="P4"/>
    </sheetView>
  </sheetViews>
  <sheetFormatPr defaultColWidth="10.7109375" defaultRowHeight="60" customHeight="1"/>
  <cols>
    <col min="1" max="2" width="10.7109375" style="1" customWidth="1"/>
    <col min="3" max="3" width="10.7109375" style="2" customWidth="1"/>
    <col min="4" max="4" width="13.7109375" style="1" customWidth="1"/>
    <col min="5" max="16" width="10.7109375" style="1" customWidth="1"/>
    <col min="17" max="17" width="45.7109375" style="3" customWidth="1"/>
    <col min="18" max="16384" width="10.7109375" style="1" customWidth="1"/>
  </cols>
  <sheetData>
    <row r="1" s="4" customFormat="1" ht="38.25" customHeight="1" hidden="1">
      <c r="C1" s="5"/>
    </row>
    <row r="2" spans="1:17" s="4" customFormat="1" ht="30" customHeight="1">
      <c r="A2" s="18" t="s">
        <v>16</v>
      </c>
      <c r="B2" s="18" t="s">
        <v>15</v>
      </c>
      <c r="C2" s="18" t="s">
        <v>14</v>
      </c>
      <c r="D2" s="18" t="s">
        <v>17</v>
      </c>
      <c r="E2" s="18" t="s">
        <v>13</v>
      </c>
      <c r="F2" s="18"/>
      <c r="G2" s="18" t="s">
        <v>5</v>
      </c>
      <c r="H2" s="18"/>
      <c r="I2" s="18" t="s">
        <v>12</v>
      </c>
      <c r="J2" s="18"/>
      <c r="K2" s="18" t="s">
        <v>11</v>
      </c>
      <c r="L2" s="18"/>
      <c r="M2" s="18" t="s">
        <v>6</v>
      </c>
      <c r="N2" s="18" t="s">
        <v>4</v>
      </c>
      <c r="O2" s="18" t="s">
        <v>18</v>
      </c>
      <c r="P2" s="18"/>
      <c r="Q2" s="18" t="s">
        <v>20</v>
      </c>
    </row>
    <row r="3" spans="1:17" s="4" customFormat="1" ht="30" customHeight="1">
      <c r="A3" s="18"/>
      <c r="B3" s="18"/>
      <c r="C3" s="18"/>
      <c r="D3" s="18"/>
      <c r="E3" s="5" t="s">
        <v>9</v>
      </c>
      <c r="F3" s="5" t="s">
        <v>8</v>
      </c>
      <c r="G3" s="5" t="s">
        <v>10</v>
      </c>
      <c r="H3" s="5" t="s">
        <v>8</v>
      </c>
      <c r="I3" s="5" t="s">
        <v>9</v>
      </c>
      <c r="J3" s="5" t="s">
        <v>8</v>
      </c>
      <c r="K3" s="5" t="s">
        <v>9</v>
      </c>
      <c r="L3" s="5" t="s">
        <v>8</v>
      </c>
      <c r="M3" s="18"/>
      <c r="N3" s="18"/>
      <c r="O3" s="5" t="s">
        <v>9</v>
      </c>
      <c r="P3" s="5" t="s">
        <v>19</v>
      </c>
      <c r="Q3" s="18"/>
    </row>
    <row r="4" ht="60" customHeight="1">
      <c r="D4" s="3"/>
    </row>
    <row r="5" ht="60" customHeight="1">
      <c r="D5" s="3"/>
    </row>
    <row r="16" ht="60" customHeight="1">
      <c r="Q16" s="3" t="s">
        <v>7</v>
      </c>
    </row>
  </sheetData>
  <sheetProtection/>
  <mergeCells count="12">
    <mergeCell ref="I2:J2"/>
    <mergeCell ref="K2:L2"/>
    <mergeCell ref="M2:M3"/>
    <mergeCell ref="A2:A3"/>
    <mergeCell ref="B2:B3"/>
    <mergeCell ref="C2:C3"/>
    <mergeCell ref="N2:N3"/>
    <mergeCell ref="Q2:Q3"/>
    <mergeCell ref="O2:P2"/>
    <mergeCell ref="D2:D3"/>
    <mergeCell ref="E2:F2"/>
    <mergeCell ref="G2:H2"/>
  </mergeCells>
  <dataValidations count="12">
    <dataValidation type="list" allowBlank="1" showInputMessage="1" showErrorMessage="1" promptTitle="Age" prompt="Indicate age" errorTitle="Age" error="Must be between 13 and 17" sqref="A4:A1000">
      <formula1>"13, 14, 15, 16, 17"</formula1>
    </dataValidation>
    <dataValidation type="list" allowBlank="1" showInputMessage="1" showErrorMessage="1" promptTitle="Sex" prompt="M = male&#10;F = female" errorTitle="Sex" error="Must be M or F" sqref="B4:B1000">
      <formula1>"M, F"</formula1>
    </dataValidation>
    <dataValidation type="list" allowBlank="1" showInputMessage="1" showErrorMessage="1" promptTitle="Screening Eligibility" prompt="Y = yes&#10;N = no" errorTitle="Screening Eligibility" error="Must be Y or N" sqref="E4:E1000">
      <formula1>"Y, N"</formula1>
    </dataValidation>
    <dataValidation type="list" allowBlank="1" showInputMessage="1" showErrorMessage="1" promptTitle="Screening Ineligibility" prompt="1=Cannot read or speak English&#10;2=Parent/guardian not present&#10;3=Suicidality or psychosis&#10;4=Sexual assault or child abuse&#10;5=Unable to provide consent&#10;6=In policy, DCYF, or group home&#10;7=Previously completed study&#10;8=Discharge indicated" errorTitle="Screening Ineligibility" error="Must be value 1-8" sqref="F4:F1000">
      <formula1>"1, 2, 3, 4, 5, 6, 7, 8"</formula1>
    </dataValidation>
    <dataValidation type="list" allowBlank="1" showInputMessage="1" showErrorMessage="1" promptTitle="Completed Screen" prompt="Y = yes&#10;N = no&#10;P = partial" errorTitle="Completed Screen" error="Must be Y, N, or P" sqref="G4:G1000">
      <formula1>"Y, N, P"</formula1>
    </dataValidation>
    <dataValidation type="list" allowBlank="1" showInputMessage="1" showErrorMessage="1" promptTitle="Screening Refusal" prompt="A1=Didn't want to&#10;B1=Plan for discharge/admit&#10;C1=Too much pain/too sick&#10;D1=Parent/guardian declined&#10;E1=In another study&#10;F1=Missed due to RA&#10;Z1=Other" errorTitle="Screening Refusal" error="Must be value A1-Z1" sqref="H4:H1000">
      <formula1>"A1, B1, C1, D1, E1, F1, Z1"</formula1>
    </dataValidation>
    <dataValidation type="list" allowBlank="1" showInputMessage="1" showErrorMessage="1" promptTitle="Study Eligible" prompt="Y = yes&#10;N = no" errorTitle="Study Eligible" error="Must be Y or N" sqref="I4:I1000">
      <formula1>"Y, N"</formula1>
    </dataValidation>
    <dataValidation type="list" allowBlank="1" showInputMessage="1" showErrorMessage="1" promptTitle="Study Ineligibility" prompt="9=PHQ not present&#10;10=PHQ indicates severe depression&#10;11=CTS not present&#10;12=Both PHQ and CTS not present" errorTitle="Study Ineligibility" error="Must be value 9-12" sqref="J4:J1000">
      <formula1>"9, 10, 11, 12"</formula1>
    </dataValidation>
    <dataValidation type="list" allowBlank="1" showInputMessage="1" showErrorMessage="1" promptTitle="Enrolled in study" prompt="Y= yes&#10;N =  no" errorTitle="Enrolled in study" error="Must be Y or N" sqref="K4:K1000">
      <formula1>"Y, N"</formula1>
    </dataValidation>
    <dataValidation type="list" allowBlank="1" showInputMessage="1" showErrorMessage="1" promptTitle="Study Refusal" prompt="A2=Didn't want to&#10;B2=Plan for discharge/admit&#10;C2=Too much pain/too sick&#10;D2=Parent/guardian declined&#10;E2=In another study&#10;F2=Teen doesn't own cell phone&#10;Z2=Other" errorTitle="Study Refusal" error="Must be value A2-Z2" sqref="L4:L1000">
      <formula1>"A2, B2, C2, D2, E2, F2, Z2"</formula1>
    </dataValidation>
    <dataValidation type="list" allowBlank="1" showInputMessage="1" showErrorMessage="1" promptTitle="Flagged" prompt="Y = yes&#10;N = no" errorTitle="Flagged" error="Must be Y or N" sqref="O4:O1000">
      <formula1>"Y, N"</formula1>
    </dataValidation>
    <dataValidation type="list" allowBlank="1" showInputMessage="1" showErrorMessage="1" promptTitle="Type of flag" prompt="SI = &quot;thoughts that you would be better off dead...&quot;&#10;DEPR = PHQ score indicates severe depression&#10;BOTH = both SI and DEPR" errorTitle="Type of flag" error="Must be SI or DEPR or BOTH" sqref="P4:P1000">
      <formula1>"SI, DEPR, BOTH"</formula1>
    </dataValidation>
  </dataValidations>
  <printOptions/>
  <pageMargins left="0.25" right="0.25" top="0.75" bottom="0.75" header="0.3" footer="0.3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Lifespan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sbowman</dc:creator>
  <cp:keywords/>
  <dc:description/>
  <cp:lastModifiedBy>jpatena</cp:lastModifiedBy>
  <cp:lastPrinted>2014-05-06T14:49:00Z</cp:lastPrinted>
  <dcterms:created xsi:type="dcterms:W3CDTF">2013-05-10T14:07:08Z</dcterms:created>
  <dcterms:modified xsi:type="dcterms:W3CDTF">2014-05-06T15:04:09Z</dcterms:modified>
  <cp:category/>
  <cp:version/>
  <cp:contentType/>
  <cp:contentStatus/>
</cp:coreProperties>
</file>